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42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<sst xmlns="http://schemas.openxmlformats.org/spreadsheetml/2006/main" count="265" uniqueCount="89">
  <si>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</si>
  <si>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</si>
  <si>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</si>
  <si>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</si>
  <si>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</si>
  <si>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</si>
  <si>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</si>
  <si>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</si>
  <si>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</si>
  <si>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</si>
  <si>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</si>
  <si>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</si>
  <si>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</si>
  <si>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Панфилова</t>
  </si>
  <si>
    <t>01.05.2012 г.</t>
  </si>
  <si>
    <t>ИТОГО ПО ДОМУ</t>
  </si>
  <si>
    <t>Январь 2018 г.</t>
  </si>
  <si>
    <t>Вид работ</t>
  </si>
  <si>
    <t>Место проведения работ</t>
  </si>
  <si>
    <t xml:space="preserve">Установка замка на щит этажный в жилом доме </t>
  </si>
  <si>
    <t>Панфилова, 66</t>
  </si>
  <si>
    <t>Ремонт электроосвещения над подъездом (смена лампы ) жилого дома</t>
  </si>
  <si>
    <t xml:space="preserve">1-й подъезд </t>
  </si>
  <si>
    <t xml:space="preserve">Ремонт ВРУ  в жилом доме </t>
  </si>
  <si>
    <t>Ремонт электроосвещения над адресной табличкой (смена лампы)</t>
  </si>
  <si>
    <t>Февраль  2018 г</t>
  </si>
  <si>
    <t>смена трубопровода ГВС</t>
  </si>
  <si>
    <t>Панфилова 66</t>
  </si>
  <si>
    <t>кв. 2,5,8</t>
  </si>
  <si>
    <t>кв. 2,5,8,</t>
  </si>
  <si>
    <t>Апрель 2018 г</t>
  </si>
  <si>
    <t>устройство асфальтобетонного покрытия</t>
  </si>
  <si>
    <t>смена ламп на светильнике КОБРА</t>
  </si>
  <si>
    <t>Под 5</t>
  </si>
  <si>
    <t>Май 2018г.</t>
  </si>
  <si>
    <t>Гидравлические испытания внутридомовой системы ЦО</t>
  </si>
  <si>
    <t>Установка адресной таблички</t>
  </si>
  <si>
    <t>Ремонт ВРУ (смена предохранителя)</t>
  </si>
  <si>
    <t>Подъезд №3, этаж 2</t>
  </si>
  <si>
    <t>Июнь 2018г.</t>
  </si>
  <si>
    <t>Ремонт электроосвещения  (смена лампы)</t>
  </si>
  <si>
    <t>МОП</t>
  </si>
  <si>
    <t>Август 2018г.</t>
  </si>
  <si>
    <t>Гидравлические испытания теплообменника ф 114 мм длин- 2 м/п 8 секц.</t>
  </si>
  <si>
    <t>Сентябрь 2018г</t>
  </si>
  <si>
    <t xml:space="preserve">Изготовление и установка оградок на территории двора </t>
  </si>
  <si>
    <t>Панфилова,66</t>
  </si>
  <si>
    <t xml:space="preserve">установка антимагнитных пломб </t>
  </si>
  <si>
    <t>Октябрь 2018г.</t>
  </si>
  <si>
    <t>Устройство асфальтобетонного покрытия (после замены ввода ЦО)</t>
  </si>
  <si>
    <t xml:space="preserve">возле 5 подъезда </t>
  </si>
  <si>
    <t>Работы по проверке ИПУ (установка антимагнитных пломб)</t>
  </si>
  <si>
    <t xml:space="preserve">Планово-предупредительный ремонт щитов этажных в жилом доме </t>
  </si>
  <si>
    <t>Промывка системы ЦО ( подготовка к запуску ЦО)</t>
  </si>
  <si>
    <t>Ноябрь 2018г.</t>
  </si>
  <si>
    <t xml:space="preserve">Герметизация межпанельных швов </t>
  </si>
  <si>
    <t>кв.13,18,20,22,24</t>
  </si>
  <si>
    <t>Установка счетчика 3-х фазного (общедомового )</t>
  </si>
  <si>
    <t>Декабрь 2018г.</t>
  </si>
  <si>
    <t>Устройство мусорного контейнера (м/заглубленный 3м3)</t>
  </si>
  <si>
    <t>на территории двора жилого дома</t>
  </si>
  <si>
    <t xml:space="preserve">Смена домофона </t>
  </si>
  <si>
    <t>Работы по аварийному ремонту общедомового имущества в 2018 г.</t>
  </si>
  <si>
    <t>Т/о УУТЭ ЦО и ГВС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</si>
  <si>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</si>
  <si>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</si>
  <si>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</si>
  <si>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2 018 г</t>
  </si>
  <si>
    <t>установка шарового крана</t>
  </si>
  <si>
    <t>кв. 62</t>
  </si>
  <si>
    <t>спил и обрезка ветвей деревьев</t>
  </si>
  <si>
    <t>слив воды из системы ЦО</t>
  </si>
  <si>
    <t>Май 2018г</t>
  </si>
  <si>
    <t>Окраска деревьев и ж/б бордюров</t>
  </si>
  <si>
    <t>Июнь 2018г</t>
  </si>
  <si>
    <t>Июль 2018г</t>
  </si>
  <si>
    <t>Дезинсекция подвальных помещений</t>
  </si>
  <si>
    <t>Установка угольника и отвода ф 76 мм</t>
  </si>
  <si>
    <t>подвал</t>
  </si>
  <si>
    <t>Август 2018 г</t>
  </si>
  <si>
    <t xml:space="preserve">Окраска газопроводных труб </t>
  </si>
  <si>
    <t>Октябрь 2018г</t>
  </si>
  <si>
    <t>Установка почтовых ящиков (для показаний ГВС)</t>
  </si>
  <si>
    <t>Ноябрь 2018г</t>
  </si>
  <si>
    <t>Обходы и осмотры инженерных комуникаций (устранение непрогрева системы ЦО)</t>
  </si>
  <si>
    <t>Благоустройство МКД (отштукатуривание перегародки козырька )</t>
  </si>
  <si>
    <t>4-й подъезд</t>
  </si>
  <si>
    <t>Смена крана ф 20 мм</t>
  </si>
  <si>
    <t xml:space="preserve">Обходы и осмотры инженерных комуникаций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</si>
</sst>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10" fillId="0" borderId="10" xfId="0" applyNumberFormat="1" applyFont="1" applyBorder="1" applyAlignment="1">
      <alignment horizontal="justify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73">
          <cell r="E73">
            <v>23427.3</v>
          </cell>
          <cell r="F73">
            <v>329680.72</v>
          </cell>
          <cell r="G73">
            <v>270861.68999999994</v>
          </cell>
          <cell r="H73">
            <v>272956.34</v>
          </cell>
          <cell r="I73">
            <v>461126.19999999995</v>
          </cell>
          <cell r="J73">
            <v>141510.8600000001</v>
          </cell>
          <cell r="K73">
            <v>21332.649999999907</v>
          </cell>
        </row>
        <row r="74">
          <cell r="E74">
            <v>0</v>
          </cell>
          <cell r="F74">
            <v>-18075.5</v>
          </cell>
          <cell r="G74">
            <v>0</v>
          </cell>
          <cell r="H74">
            <v>0</v>
          </cell>
          <cell r="I74">
            <v>0</v>
          </cell>
          <cell r="J74">
            <v>-18075.5</v>
          </cell>
          <cell r="K74">
            <v>0</v>
          </cell>
        </row>
        <row r="75">
          <cell r="E75">
            <v>0</v>
          </cell>
          <cell r="F75">
            <v>3800</v>
          </cell>
          <cell r="G75">
            <v>0</v>
          </cell>
          <cell r="H75">
            <v>0</v>
          </cell>
          <cell r="I75">
            <v>0</v>
          </cell>
          <cell r="J75">
            <v>3800</v>
          </cell>
          <cell r="K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0">
          <cell r="E80">
            <v>11336.4</v>
          </cell>
          <cell r="F80">
            <v>-113402.17</v>
          </cell>
          <cell r="G80">
            <v>92938.7</v>
          </cell>
          <cell r="H80">
            <v>93657.45</v>
          </cell>
          <cell r="I80">
            <v>32105.110000000004</v>
          </cell>
          <cell r="J80">
            <v>-51849.83</v>
          </cell>
          <cell r="K80">
            <v>10617.649999999994</v>
          </cell>
        </row>
        <row r="81">
          <cell r="E81">
            <v>6749.51</v>
          </cell>
          <cell r="F81">
            <v>-6749.51</v>
          </cell>
          <cell r="G81">
            <v>90622.8</v>
          </cell>
          <cell r="H81">
            <v>91323.62</v>
          </cell>
          <cell r="I81">
            <v>18124.559999999998</v>
          </cell>
          <cell r="J81">
            <v>66449.55</v>
          </cell>
          <cell r="K81">
            <v>6048.690000000002</v>
          </cell>
        </row>
        <row r="82">
          <cell r="E82">
            <v>1457.944</v>
          </cell>
          <cell r="F82">
            <v>50126.36</v>
          </cell>
          <cell r="G82">
            <v>30207.6</v>
          </cell>
          <cell r="H82">
            <v>30441.219999999998</v>
          </cell>
          <cell r="I82">
            <v>0</v>
          </cell>
          <cell r="J82">
            <v>80567.58</v>
          </cell>
          <cell r="K82">
            <v>1224.3240000000005</v>
          </cell>
        </row>
        <row r="83">
          <cell r="E83">
            <v>1445.9</v>
          </cell>
          <cell r="F83">
            <v>10662.76</v>
          </cell>
          <cell r="G83">
            <v>26683.39</v>
          </cell>
          <cell r="H83">
            <v>26889.72</v>
          </cell>
          <cell r="I83">
            <v>22639.5</v>
          </cell>
          <cell r="J83">
            <v>14912.980000000003</v>
          </cell>
          <cell r="K83">
            <v>1239.5699999999997</v>
          </cell>
        </row>
        <row r="84">
          <cell r="E84">
            <v>496.596</v>
          </cell>
          <cell r="F84">
            <v>-27425.95</v>
          </cell>
          <cell r="G84">
            <v>5336.69</v>
          </cell>
          <cell r="H84">
            <v>5377.919999999999</v>
          </cell>
          <cell r="I84">
            <v>4665.6</v>
          </cell>
          <cell r="J84">
            <v>-26713.630000000005</v>
          </cell>
          <cell r="K84">
            <v>455.3660000000009</v>
          </cell>
        </row>
        <row r="85">
          <cell r="E85">
            <v>13.39</v>
          </cell>
          <cell r="F85">
            <v>841.43</v>
          </cell>
          <cell r="G85">
            <v>151</v>
          </cell>
          <cell r="H85">
            <v>152.20999999999998</v>
          </cell>
          <cell r="I85">
            <v>0</v>
          </cell>
          <cell r="J85">
            <v>993.6399999999999</v>
          </cell>
          <cell r="K85">
            <v>12.180000000000007</v>
          </cell>
        </row>
        <row r="86">
          <cell r="E86">
            <v>3347.54</v>
          </cell>
          <cell r="F86">
            <v>-3347.54</v>
          </cell>
          <cell r="G86">
            <v>47828.73</v>
          </cell>
          <cell r="H86">
            <v>48198.590000000004</v>
          </cell>
          <cell r="I86">
            <v>9565.75</v>
          </cell>
          <cell r="J86">
            <v>35285.3</v>
          </cell>
          <cell r="K86">
            <v>2977.6800000000003</v>
          </cell>
        </row>
        <row r="87">
          <cell r="E87">
            <v>1734.15</v>
          </cell>
          <cell r="F87">
            <v>-70905.88</v>
          </cell>
          <cell r="G87">
            <v>18628.01</v>
          </cell>
          <cell r="H87">
            <v>18772.08</v>
          </cell>
          <cell r="I87">
            <v>38107.4992</v>
          </cell>
          <cell r="J87">
            <v>-90241.29920000001</v>
          </cell>
          <cell r="K87">
            <v>1590.079999999998</v>
          </cell>
        </row>
        <row r="88">
          <cell r="E88">
            <v>445.38</v>
          </cell>
          <cell r="F88">
            <v>-59146.64</v>
          </cell>
          <cell r="G88">
            <v>4782.86</v>
          </cell>
          <cell r="H88">
            <v>4819.860000000001</v>
          </cell>
          <cell r="I88">
            <v>9632.06</v>
          </cell>
          <cell r="J88">
            <v>-63958.84</v>
          </cell>
          <cell r="K88">
            <v>408.3799999999992</v>
          </cell>
        </row>
        <row r="90">
          <cell r="E90">
            <v>6467.9</v>
          </cell>
          <cell r="F90">
            <v>-6441.51</v>
          </cell>
          <cell r="G90">
            <v>75518.99999999999</v>
          </cell>
          <cell r="H90">
            <v>76103.01</v>
          </cell>
          <cell r="I90">
            <v>75518.99999999999</v>
          </cell>
          <cell r="J90">
            <v>-5857.499999999985</v>
          </cell>
          <cell r="K90">
            <v>5883.889999999985</v>
          </cell>
        </row>
        <row r="91">
          <cell r="E91">
            <v>1500.24</v>
          </cell>
          <cell r="F91">
            <v>-1500.24</v>
          </cell>
          <cell r="G91">
            <v>3960</v>
          </cell>
          <cell r="H91">
            <v>4026</v>
          </cell>
          <cell r="I91">
            <v>3960</v>
          </cell>
          <cell r="J91">
            <v>-1434.2399999999998</v>
          </cell>
          <cell r="K91">
            <v>1434.2399999999998</v>
          </cell>
        </row>
        <row r="92">
          <cell r="E92">
            <v>329.93</v>
          </cell>
          <cell r="F92">
            <v>-329.93</v>
          </cell>
          <cell r="G92">
            <v>5869.47</v>
          </cell>
          <cell r="H92">
            <v>5874.040000000001</v>
          </cell>
          <cell r="I92">
            <v>5869.47</v>
          </cell>
          <cell r="J92">
            <v>-325.3599999999997</v>
          </cell>
          <cell r="K92">
            <v>325.3599999999997</v>
          </cell>
        </row>
        <row r="93">
          <cell r="E93">
            <v>2957.97</v>
          </cell>
          <cell r="F93">
            <v>-2957.97</v>
          </cell>
          <cell r="G93">
            <v>51486.88</v>
          </cell>
          <cell r="H93">
            <v>51808.56999999999</v>
          </cell>
          <cell r="I93">
            <v>51486.88</v>
          </cell>
          <cell r="J93">
            <v>-2636.280000000006</v>
          </cell>
          <cell r="K93">
            <v>2636.280000000006</v>
          </cell>
        </row>
        <row r="94">
          <cell r="E94">
            <v>-53.56</v>
          </cell>
          <cell r="F94">
            <v>53.56</v>
          </cell>
          <cell r="G94">
            <v>8559.15</v>
          </cell>
          <cell r="H94">
            <v>8625.37</v>
          </cell>
          <cell r="I94">
            <v>8559.15</v>
          </cell>
          <cell r="J94">
            <v>119.78000000000065</v>
          </cell>
          <cell r="K94">
            <v>-119.78000000000065</v>
          </cell>
        </row>
        <row r="95">
          <cell r="E95">
            <v>8035.52</v>
          </cell>
          <cell r="F95">
            <v>-8035.52</v>
          </cell>
          <cell r="G95">
            <v>120035.64000000001</v>
          </cell>
          <cell r="H95">
            <v>117653.68000000001</v>
          </cell>
          <cell r="I95">
            <v>120035.64000000001</v>
          </cell>
          <cell r="J95">
            <v>-10417.48000000001</v>
          </cell>
          <cell r="K95">
            <v>10417.48000000001</v>
          </cell>
        </row>
        <row r="96">
          <cell r="E96">
            <v>9060.99</v>
          </cell>
          <cell r="F96">
            <v>-9060.99</v>
          </cell>
          <cell r="G96">
            <v>100692</v>
          </cell>
          <cell r="H96">
            <v>101470.70000000001</v>
          </cell>
          <cell r="I96">
            <v>100692</v>
          </cell>
          <cell r="J96">
            <v>-8282.289999999994</v>
          </cell>
          <cell r="K96">
            <v>8282.289999999994</v>
          </cell>
        </row>
        <row r="97">
          <cell r="E97">
            <v>9758.82</v>
          </cell>
          <cell r="F97">
            <v>-9758.82</v>
          </cell>
          <cell r="G97">
            <v>114285.62999999998</v>
          </cell>
          <cell r="H97">
            <v>115169.45999999999</v>
          </cell>
          <cell r="I97">
            <v>114285.62999999998</v>
          </cell>
          <cell r="J97">
            <v>-8874.98999999999</v>
          </cell>
          <cell r="K97">
            <v>8874.98999999999</v>
          </cell>
        </row>
        <row r="98">
          <cell r="E98">
            <v>1295.52</v>
          </cell>
          <cell r="F98">
            <v>-1295.52</v>
          </cell>
          <cell r="G98">
            <v>47084.32</v>
          </cell>
          <cell r="H98">
            <v>47488.96000000001</v>
          </cell>
          <cell r="I98">
            <v>47084.32</v>
          </cell>
          <cell r="J98">
            <v>-890.8799999999901</v>
          </cell>
          <cell r="K98">
            <v>890.8799999999901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D6" sqref="D6:D11"/>
    </sheetView>
  </sheetViews>
  <sheetFormatPr defaultColWidth="11.57421875" defaultRowHeight="12.75"/>
  <cols>
    <col min="1" max="1" width="7.421875" style="0" customWidth="1"/>
    <col min="2" max="2" width="23.28125" style="0" customWidth="1"/>
    <col min="3" max="3" width="11.57421875" style="0" customWidth="1"/>
    <col min="4" max="4" width="16.7109375" style="0" customWidth="1"/>
    <col min="5" max="5" width="17.00390625" style="0" customWidth="1"/>
    <col min="6" max="6" width="18.28125" style="0" customWidth="1"/>
    <col min="7" max="7" width="19.00390625" style="0" customWidth="1"/>
    <col min="8" max="8" width="20.421875" style="0" customWidth="1"/>
    <col min="9" max="9" width="21.421875" style="0" customWidth="1"/>
    <col min="10" max="10" width="20.421875" style="0" customWidth="1"/>
    <col min="11" max="11" width="20.140625" style="0" customWidth="1"/>
  </cols>
  <sheetData>
    <row r="1" spans="1:1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8" t="s">
        <v>1</v>
      </c>
      <c r="B3" s="39" t="s">
        <v>2</v>
      </c>
      <c r="C3" s="39"/>
      <c r="D3" s="40" t="s">
        <v>3</v>
      </c>
      <c r="E3" s="40" t="s">
        <v>4</v>
      </c>
      <c r="F3" s="41" t="s">
        <v>5</v>
      </c>
      <c r="G3" s="41" t="s">
        <v>6</v>
      </c>
      <c r="H3" s="41" t="s">
        <v>7</v>
      </c>
      <c r="I3" s="40" t="s">
        <v>8</v>
      </c>
      <c r="J3" s="40" t="s">
        <v>9</v>
      </c>
      <c r="K3" s="40" t="s">
        <v>10</v>
      </c>
    </row>
    <row r="4" spans="1:11" ht="38.25" customHeight="1">
      <c r="A4" s="38"/>
      <c r="B4" s="5" t="s">
        <v>11</v>
      </c>
      <c r="C4" s="5" t="s">
        <v>12</v>
      </c>
      <c r="D4" s="40"/>
      <c r="E4" s="40"/>
      <c r="F4" s="41"/>
      <c r="G4" s="41"/>
      <c r="H4" s="41"/>
      <c r="I4" s="41"/>
      <c r="J4" s="41"/>
      <c r="K4" s="40"/>
    </row>
    <row r="5" spans="1:11" ht="15.75" customHeight="1">
      <c r="A5" s="6">
        <v>3</v>
      </c>
      <c r="B5" s="7" t="s">
        <v>13</v>
      </c>
      <c r="C5" s="7">
        <v>66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.75" customHeight="1" hidden="1">
      <c r="A6" s="9">
        <v>1</v>
      </c>
      <c r="B6" s="10"/>
      <c r="C6" s="10"/>
      <c r="D6" s="11">
        <f>'[1]Лицевые счета домов свод'!E73</f>
        <v>23427.3</v>
      </c>
      <c r="E6" s="11">
        <f>'[1]Лицевые счета домов свод'!F73</f>
        <v>329680.72</v>
      </c>
      <c r="F6" s="11">
        <f>'[1]Лицевые счета домов свод'!G73</f>
        <v>270861.68999999994</v>
      </c>
      <c r="G6" s="11">
        <f>'[1]Лицевые счета домов свод'!H73</f>
        <v>272956.34</v>
      </c>
      <c r="H6" s="11">
        <f>'[1]Лицевые счета домов свод'!I73</f>
        <v>461126.19999999995</v>
      </c>
      <c r="I6" s="11">
        <f>'[1]Лицевые счета домов свод'!J73</f>
        <v>141510.8600000001</v>
      </c>
      <c r="J6" s="12">
        <f>'[1]Лицевые счета домов свод'!K73</f>
        <v>21332.649999999907</v>
      </c>
      <c r="K6" s="13"/>
    </row>
    <row r="7" spans="1:11" ht="15.75" customHeight="1" hidden="1">
      <c r="A7" s="10"/>
      <c r="B7" s="10"/>
      <c r="C7" s="10"/>
      <c r="D7" s="11">
        <f>'[1]Лицевые счета домов свод'!E74</f>
        <v>0</v>
      </c>
      <c r="E7" s="11">
        <f>'[1]Лицевые счета домов свод'!F74</f>
        <v>-18075.5</v>
      </c>
      <c r="F7" s="11">
        <f>'[1]Лицевые счета домов свод'!G74</f>
        <v>0</v>
      </c>
      <c r="G7" s="11">
        <f>'[1]Лицевые счета домов свод'!H74</f>
        <v>0</v>
      </c>
      <c r="H7" s="11">
        <f>'[1]Лицевые счета домов свод'!I74</f>
        <v>0</v>
      </c>
      <c r="I7" s="11">
        <f>'[1]Лицевые счета домов свод'!J74</f>
        <v>-18075.5</v>
      </c>
      <c r="J7" s="11">
        <f>'[1]Лицевые счета домов свод'!K74</f>
        <v>0</v>
      </c>
      <c r="K7" s="13"/>
    </row>
    <row r="8" spans="1:11" ht="15.75" customHeight="1" hidden="1">
      <c r="A8" s="10"/>
      <c r="B8" s="10"/>
      <c r="C8" s="10"/>
      <c r="D8" s="11">
        <f>'[1]Лицевые счета домов свод'!E75</f>
        <v>0</v>
      </c>
      <c r="E8" s="11">
        <f>'[1]Лицевые счета домов свод'!F75</f>
        <v>3800</v>
      </c>
      <c r="F8" s="11">
        <f>'[1]Лицевые счета домов свод'!G75</f>
        <v>0</v>
      </c>
      <c r="G8" s="11">
        <f>'[1]Лицевые счета домов свод'!H75</f>
        <v>0</v>
      </c>
      <c r="H8" s="11">
        <f>'[1]Лицевые счета домов свод'!I75</f>
        <v>0</v>
      </c>
      <c r="I8" s="11">
        <f>'[1]Лицевые счета домов свод'!J75</f>
        <v>3800</v>
      </c>
      <c r="J8" s="11">
        <f>'[1]Лицевые счета домов свод'!K75</f>
        <v>0</v>
      </c>
      <c r="K8" s="13"/>
    </row>
    <row r="9" spans="1:11" ht="15.75" customHeight="1" hidden="1">
      <c r="A9" s="10"/>
      <c r="B9" s="10"/>
      <c r="C9" s="10"/>
      <c r="D9" s="11">
        <f>'[1]Лицевые счета домов свод'!E76</f>
        <v>0</v>
      </c>
      <c r="E9" s="11">
        <f>'[1]Лицевые счета домов свод'!F76</f>
        <v>0</v>
      </c>
      <c r="F9" s="11">
        <f>'[1]Лицевые счета домов свод'!G76</f>
        <v>0</v>
      </c>
      <c r="G9" s="11">
        <f>'[1]Лицевые счета домов свод'!H76</f>
        <v>0</v>
      </c>
      <c r="H9" s="11">
        <f>'[1]Лицевые счета домов свод'!I76</f>
        <v>0</v>
      </c>
      <c r="I9" s="11">
        <f>'[1]Лицевые счета домов свод'!J76</f>
        <v>0</v>
      </c>
      <c r="J9" s="11">
        <f>'[1]Лицевые счета домов свод'!K76</f>
        <v>0</v>
      </c>
      <c r="K9" s="13"/>
    </row>
    <row r="10" spans="1:11" ht="15.75" customHeight="1" hidden="1">
      <c r="A10" s="10"/>
      <c r="B10" s="10"/>
      <c r="C10" s="10"/>
      <c r="D10" s="11">
        <f>'[1]Лицевые счета домов свод'!E77</f>
        <v>0</v>
      </c>
      <c r="E10" s="11">
        <f>'[1]Лицевые счета домов свод'!F77</f>
        <v>0</v>
      </c>
      <c r="F10" s="11">
        <f>'[1]Лицевые счета домов свод'!G77</f>
        <v>0</v>
      </c>
      <c r="G10" s="11">
        <f>'[1]Лицевые счета домов свод'!H77</f>
        <v>0</v>
      </c>
      <c r="H10" s="11">
        <f>'[1]Лицевые счета домов свод'!I77</f>
        <v>0</v>
      </c>
      <c r="I10" s="11">
        <f>'[1]Лицевые счета домов свод'!J77</f>
        <v>0</v>
      </c>
      <c r="J10" s="11">
        <f>'[1]Лицевые счета домов свод'!K77</f>
        <v>0</v>
      </c>
      <c r="K10" s="13"/>
    </row>
    <row r="11" spans="1:11" ht="15.75" customHeight="1" hidden="1">
      <c r="A11" s="10"/>
      <c r="B11" s="10"/>
      <c r="C11" s="10"/>
      <c r="D11" s="11">
        <f>'[1]Лицевые счета домов свод'!E78</f>
        <v>0</v>
      </c>
      <c r="E11" s="11">
        <f>'[1]Лицевые счета домов свод'!F78</f>
        <v>0</v>
      </c>
      <c r="F11" s="11">
        <f>'[1]Лицевые счета домов свод'!G78</f>
        <v>0</v>
      </c>
      <c r="G11" s="11">
        <f>'[1]Лицевые счета домов свод'!H78</f>
        <v>0</v>
      </c>
      <c r="H11" s="11">
        <f>'[1]Лицевые счета домов свод'!I78</f>
        <v>0</v>
      </c>
      <c r="I11" s="11">
        <f>'[1]Лицевые счета домов свод'!J78</f>
        <v>0</v>
      </c>
      <c r="J11" s="11">
        <f>'[1]Лицевые счета домов свод'!K78</f>
        <v>0</v>
      </c>
      <c r="K11" s="13"/>
    </row>
    <row r="12" spans="1:11" ht="15.75" customHeight="1" hidden="1">
      <c r="A12" s="10"/>
      <c r="B12" s="10"/>
      <c r="C12" s="10"/>
      <c r="D12" s="4">
        <f aca="true" t="shared" si="0" ref="D12:J12">SUM(D6:D11)</f>
        <v>23427.3</v>
      </c>
      <c r="E12" s="4">
        <f t="shared" si="0"/>
        <v>315405.22</v>
      </c>
      <c r="F12" s="4">
        <f t="shared" si="0"/>
        <v>270861.68999999994</v>
      </c>
      <c r="G12" s="4">
        <f t="shared" si="0"/>
        <v>272956.34</v>
      </c>
      <c r="H12" s="4">
        <f t="shared" si="0"/>
        <v>461126.19999999995</v>
      </c>
      <c r="I12" s="14">
        <f t="shared" si="0"/>
        <v>127235.3600000001</v>
      </c>
      <c r="J12" s="14">
        <f t="shared" si="0"/>
        <v>21332.649999999907</v>
      </c>
      <c r="K12" s="15"/>
    </row>
    <row r="13" spans="1:11" ht="15.75" customHeight="1" hidden="1">
      <c r="A13" s="10"/>
      <c r="B13" s="10"/>
      <c r="C13" s="10"/>
      <c r="D13" s="11">
        <f>'[1]Лицевые счета домов свод'!E80</f>
        <v>11336.4</v>
      </c>
      <c r="E13" s="11">
        <f>'[1]Лицевые счета домов свод'!F80</f>
        <v>-113402.17</v>
      </c>
      <c r="F13" s="11">
        <f>'[1]Лицевые счета домов свод'!G80</f>
        <v>92938.7</v>
      </c>
      <c r="G13" s="11">
        <f>'[1]Лицевые счета домов свод'!H80</f>
        <v>93657.45</v>
      </c>
      <c r="H13" s="11">
        <f>'[1]Лицевые счета домов свод'!I80</f>
        <v>32105.110000000004</v>
      </c>
      <c r="I13" s="11">
        <f>'[1]Лицевые счета домов свод'!J80</f>
        <v>-51849.83</v>
      </c>
      <c r="J13" s="11">
        <f>'[1]Лицевые счета домов свод'!K80</f>
        <v>10617.649999999994</v>
      </c>
      <c r="K13" s="13"/>
    </row>
    <row r="14" spans="1:11" ht="15.75" customHeight="1" hidden="1">
      <c r="A14" s="10"/>
      <c r="B14" s="10"/>
      <c r="C14" s="10"/>
      <c r="D14" s="11">
        <f>'[1]Лицевые счета домов свод'!E81</f>
        <v>6749.51</v>
      </c>
      <c r="E14" s="11">
        <f>'[1]Лицевые счета домов свод'!F81</f>
        <v>-6749.51</v>
      </c>
      <c r="F14" s="11">
        <f>'[1]Лицевые счета домов свод'!G81</f>
        <v>90622.8</v>
      </c>
      <c r="G14" s="11">
        <f>'[1]Лицевые счета домов свод'!H81</f>
        <v>91323.62</v>
      </c>
      <c r="H14" s="11">
        <f>'[1]Лицевые счета домов свод'!I81</f>
        <v>18124.559999999998</v>
      </c>
      <c r="I14" s="11">
        <f>'[1]Лицевые счета домов свод'!J81</f>
        <v>66449.55</v>
      </c>
      <c r="J14" s="11">
        <f>'[1]Лицевые счета домов свод'!K81</f>
        <v>6048.690000000002</v>
      </c>
      <c r="K14" s="13"/>
    </row>
    <row r="15" spans="1:11" ht="15.75" customHeight="1" hidden="1">
      <c r="A15" s="10"/>
      <c r="B15" s="10"/>
      <c r="C15" s="10"/>
      <c r="D15" s="11">
        <f>'[1]Лицевые счета домов свод'!E82</f>
        <v>1457.944</v>
      </c>
      <c r="E15" s="11">
        <f>'[1]Лицевые счета домов свод'!F82</f>
        <v>50126.36</v>
      </c>
      <c r="F15" s="11">
        <f>'[1]Лицевые счета домов свод'!G82</f>
        <v>30207.6</v>
      </c>
      <c r="G15" s="11">
        <f>'[1]Лицевые счета домов свод'!H82</f>
        <v>30441.219999999998</v>
      </c>
      <c r="H15" s="11">
        <f>'[1]Лицевые счета домов свод'!I82</f>
        <v>0</v>
      </c>
      <c r="I15" s="11">
        <f>'[1]Лицевые счета домов свод'!J82</f>
        <v>80567.58</v>
      </c>
      <c r="J15" s="11">
        <f>'[1]Лицевые счета домов свод'!K82</f>
        <v>1224.3240000000005</v>
      </c>
      <c r="K15" s="13"/>
    </row>
    <row r="16" spans="1:11" ht="15.75" customHeight="1" hidden="1">
      <c r="A16" s="10"/>
      <c r="B16" s="10"/>
      <c r="C16" s="10"/>
      <c r="D16" s="11">
        <f>'[1]Лицевые счета домов свод'!E83</f>
        <v>1445.9</v>
      </c>
      <c r="E16" s="11">
        <f>'[1]Лицевые счета домов свод'!F83</f>
        <v>10662.76</v>
      </c>
      <c r="F16" s="11">
        <f>'[1]Лицевые счета домов свод'!G83</f>
        <v>26683.39</v>
      </c>
      <c r="G16" s="11">
        <f>'[1]Лицевые счета домов свод'!H83</f>
        <v>26889.72</v>
      </c>
      <c r="H16" s="12">
        <f>'[1]Лицевые счета домов свод'!I83</f>
        <v>22639.5</v>
      </c>
      <c r="I16" s="11">
        <f>'[1]Лицевые счета домов свод'!J83</f>
        <v>14912.980000000003</v>
      </c>
      <c r="J16" s="11">
        <f>'[1]Лицевые счета домов свод'!K83</f>
        <v>1239.5699999999997</v>
      </c>
      <c r="K16" s="13"/>
    </row>
    <row r="17" spans="1:11" ht="15.75" customHeight="1" hidden="1">
      <c r="A17" s="10"/>
      <c r="B17" s="10"/>
      <c r="C17" s="10"/>
      <c r="D17" s="11">
        <f>'[1]Лицевые счета домов свод'!E84</f>
        <v>496.596</v>
      </c>
      <c r="E17" s="11">
        <f>'[1]Лицевые счета домов свод'!F84</f>
        <v>-27425.95</v>
      </c>
      <c r="F17" s="11">
        <f>'[1]Лицевые счета домов свод'!G84</f>
        <v>5336.69</v>
      </c>
      <c r="G17" s="11">
        <f>'[1]Лицевые счета домов свод'!H84</f>
        <v>5377.919999999999</v>
      </c>
      <c r="H17" s="11">
        <f>'[1]Лицевые счета домов свод'!I84</f>
        <v>4665.6</v>
      </c>
      <c r="I17" s="11">
        <f>'[1]Лицевые счета домов свод'!J84</f>
        <v>-26713.630000000005</v>
      </c>
      <c r="J17" s="11">
        <f>'[1]Лицевые счета домов свод'!K84</f>
        <v>455.3660000000009</v>
      </c>
      <c r="K17" s="13"/>
    </row>
    <row r="18" spans="1:11" ht="15.75" customHeight="1" hidden="1">
      <c r="A18" s="10"/>
      <c r="B18" s="10"/>
      <c r="C18" s="10"/>
      <c r="D18" s="11">
        <f>'[1]Лицевые счета домов свод'!E85</f>
        <v>13.39</v>
      </c>
      <c r="E18" s="11">
        <f>'[1]Лицевые счета домов свод'!F85</f>
        <v>841.43</v>
      </c>
      <c r="F18" s="11">
        <f>'[1]Лицевые счета домов свод'!G85</f>
        <v>151</v>
      </c>
      <c r="G18" s="11">
        <f>'[1]Лицевые счета домов свод'!H85</f>
        <v>152.20999999999998</v>
      </c>
      <c r="H18" s="11">
        <f>'[1]Лицевые счета домов свод'!I85</f>
        <v>0</v>
      </c>
      <c r="I18" s="11">
        <f>'[1]Лицевые счета домов свод'!J85</f>
        <v>993.6399999999999</v>
      </c>
      <c r="J18" s="11">
        <f>'[1]Лицевые счета домов свод'!K85</f>
        <v>12.180000000000007</v>
      </c>
      <c r="K18" s="13"/>
    </row>
    <row r="19" spans="1:11" ht="15.75" customHeight="1" hidden="1">
      <c r="A19" s="10"/>
      <c r="B19" s="10"/>
      <c r="C19" s="10"/>
      <c r="D19" s="11">
        <f>'[1]Лицевые счета домов свод'!E86</f>
        <v>3347.54</v>
      </c>
      <c r="E19" s="11">
        <f>'[1]Лицевые счета домов свод'!F86</f>
        <v>-3347.54</v>
      </c>
      <c r="F19" s="11">
        <f>'[1]Лицевые счета домов свод'!G86</f>
        <v>47828.73</v>
      </c>
      <c r="G19" s="11">
        <f>'[1]Лицевые счета домов свод'!H86</f>
        <v>48198.590000000004</v>
      </c>
      <c r="H19" s="11">
        <f>'[1]Лицевые счета домов свод'!I86</f>
        <v>9565.75</v>
      </c>
      <c r="I19" s="11">
        <f>'[1]Лицевые счета домов свод'!J86</f>
        <v>35285.3</v>
      </c>
      <c r="J19" s="11">
        <f>'[1]Лицевые счета домов свод'!K86</f>
        <v>2977.6800000000003</v>
      </c>
      <c r="K19" s="13"/>
    </row>
    <row r="20" spans="1:11" ht="15.75" customHeight="1" hidden="1">
      <c r="A20" s="10"/>
      <c r="B20" s="10"/>
      <c r="C20" s="10"/>
      <c r="D20" s="11">
        <f>'[1]Лицевые счета домов свод'!E87</f>
        <v>1734.15</v>
      </c>
      <c r="E20" s="11">
        <f>'[1]Лицевые счета домов свод'!F87</f>
        <v>-70905.88</v>
      </c>
      <c r="F20" s="11">
        <f>'[1]Лицевые счета домов свод'!G87</f>
        <v>18628.01</v>
      </c>
      <c r="G20" s="11">
        <f>'[1]Лицевые счета домов свод'!H87</f>
        <v>18772.08</v>
      </c>
      <c r="H20" s="12">
        <f>'[1]Лицевые счета домов свод'!I87</f>
        <v>38107.4992</v>
      </c>
      <c r="I20" s="12">
        <f>'[1]Лицевые счета домов свод'!J87</f>
        <v>-90241.29920000001</v>
      </c>
      <c r="J20" s="11">
        <f>'[1]Лицевые счета домов свод'!K87</f>
        <v>1590.079999999998</v>
      </c>
      <c r="K20" s="13"/>
    </row>
    <row r="21" spans="1:11" ht="15.75" customHeight="1" hidden="1">
      <c r="A21" s="10"/>
      <c r="B21" s="10"/>
      <c r="C21" s="10"/>
      <c r="D21" s="11">
        <f>'[1]Лицевые счета домов свод'!E88</f>
        <v>445.38</v>
      </c>
      <c r="E21" s="11">
        <f>'[1]Лицевые счета домов свод'!F88</f>
        <v>-59146.64</v>
      </c>
      <c r="F21" s="11">
        <f>'[1]Лицевые счета домов свод'!G88</f>
        <v>4782.86</v>
      </c>
      <c r="G21" s="11">
        <f>'[1]Лицевые счета домов свод'!H88</f>
        <v>4819.860000000001</v>
      </c>
      <c r="H21" s="11">
        <f>'[1]Лицевые счета домов свод'!I88</f>
        <v>9632.06</v>
      </c>
      <c r="I21" s="11">
        <f>'[1]Лицевые счета домов свод'!J88</f>
        <v>-63958.84</v>
      </c>
      <c r="J21" s="11">
        <f>'[1]Лицевые счета домов свод'!K88</f>
        <v>408.3799999999992</v>
      </c>
      <c r="K21" s="13"/>
    </row>
    <row r="22" spans="1:11" ht="15.75" customHeight="1" hidden="1">
      <c r="A22" s="10"/>
      <c r="B22" s="10"/>
      <c r="C22" s="10"/>
      <c r="D22" s="4">
        <f aca="true" t="shared" si="1" ref="D22:J22">SUM(D13:D21)</f>
        <v>27026.810000000005</v>
      </c>
      <c r="E22" s="4">
        <f t="shared" si="1"/>
        <v>-219347.14</v>
      </c>
      <c r="F22" s="4">
        <f t="shared" si="1"/>
        <v>317179.77999999997</v>
      </c>
      <c r="G22" s="4">
        <f t="shared" si="1"/>
        <v>319632.67000000004</v>
      </c>
      <c r="H22" s="14">
        <f t="shared" si="1"/>
        <v>134840.0792</v>
      </c>
      <c r="I22" s="14">
        <f t="shared" si="1"/>
        <v>-34554.54920000001</v>
      </c>
      <c r="J22" s="14">
        <f t="shared" si="1"/>
        <v>24573.92</v>
      </c>
      <c r="K22" s="15"/>
    </row>
    <row r="23" spans="1:11" ht="15.75" customHeight="1" hidden="1">
      <c r="A23" s="10"/>
      <c r="B23" s="10"/>
      <c r="C23" s="10"/>
      <c r="D23" s="11">
        <f>'[1]Лицевые счета домов свод'!E90</f>
        <v>6467.9</v>
      </c>
      <c r="E23" s="11">
        <f>'[1]Лицевые счета домов свод'!F90</f>
        <v>-6441.51</v>
      </c>
      <c r="F23" s="11">
        <f>'[1]Лицевые счета домов свод'!G90</f>
        <v>75518.99999999999</v>
      </c>
      <c r="G23" s="11">
        <f>'[1]Лицевые счета домов свод'!H90</f>
        <v>76103.01</v>
      </c>
      <c r="H23" s="11">
        <f>'[1]Лицевые счета домов свод'!I90</f>
        <v>75518.99999999999</v>
      </c>
      <c r="I23" s="11">
        <f>'[1]Лицевые счета домов свод'!J90</f>
        <v>-5857.499999999985</v>
      </c>
      <c r="J23" s="11">
        <f>'[1]Лицевые счета домов свод'!K90</f>
        <v>5883.889999999985</v>
      </c>
      <c r="K23" s="13"/>
    </row>
    <row r="24" spans="1:11" ht="15.75" customHeight="1" hidden="1">
      <c r="A24" s="10"/>
      <c r="B24" s="10"/>
      <c r="C24" s="10"/>
      <c r="D24" s="11">
        <f>'[1]Лицевые счета домов свод'!E91</f>
        <v>1500.24</v>
      </c>
      <c r="E24" s="11">
        <f>'[1]Лицевые счета домов свод'!F91</f>
        <v>-1500.24</v>
      </c>
      <c r="F24" s="11">
        <f>'[1]Лицевые счета домов свод'!G91</f>
        <v>3960</v>
      </c>
      <c r="G24" s="11">
        <f>'[1]Лицевые счета домов свод'!H91</f>
        <v>4026</v>
      </c>
      <c r="H24" s="11">
        <f>'[1]Лицевые счета домов свод'!I91</f>
        <v>3960</v>
      </c>
      <c r="I24" s="11">
        <f>'[1]Лицевые счета домов свод'!J91</f>
        <v>-1434.2399999999998</v>
      </c>
      <c r="J24" s="11">
        <f>'[1]Лицевые счета домов свод'!K91</f>
        <v>1434.2399999999998</v>
      </c>
      <c r="K24" s="13"/>
    </row>
    <row r="25" spans="1:11" ht="15.75" customHeight="1" hidden="1">
      <c r="A25" s="10"/>
      <c r="B25" s="10"/>
      <c r="C25" s="10"/>
      <c r="D25" s="11">
        <f>'[1]Лицевые счета домов свод'!E92</f>
        <v>329.93</v>
      </c>
      <c r="E25" s="11">
        <f>'[1]Лицевые счета домов свод'!F92</f>
        <v>-329.93</v>
      </c>
      <c r="F25" s="11">
        <f>'[1]Лицевые счета домов свод'!G92</f>
        <v>5869.47</v>
      </c>
      <c r="G25" s="11">
        <f>'[1]Лицевые счета домов свод'!H92</f>
        <v>5874.040000000001</v>
      </c>
      <c r="H25" s="11">
        <f>'[1]Лицевые счета домов свод'!I92</f>
        <v>5869.47</v>
      </c>
      <c r="I25" s="11">
        <f>'[1]Лицевые счета домов свод'!J92</f>
        <v>-325.3599999999997</v>
      </c>
      <c r="J25" s="11">
        <f>'[1]Лицевые счета домов свод'!K92</f>
        <v>325.3599999999997</v>
      </c>
      <c r="K25" s="13"/>
    </row>
    <row r="26" spans="1:11" ht="15.75" customHeight="1" hidden="1">
      <c r="A26" s="10"/>
      <c r="B26" s="10"/>
      <c r="C26" s="10"/>
      <c r="D26" s="11">
        <f>'[1]Лицевые счета домов свод'!E93</f>
        <v>2957.97</v>
      </c>
      <c r="E26" s="11">
        <f>'[1]Лицевые счета домов свод'!F93</f>
        <v>-2957.97</v>
      </c>
      <c r="F26" s="11">
        <f>'[1]Лицевые счета домов свод'!G93</f>
        <v>51486.88</v>
      </c>
      <c r="G26" s="11">
        <f>'[1]Лицевые счета домов свод'!H93</f>
        <v>51808.56999999999</v>
      </c>
      <c r="H26" s="11">
        <f>'[1]Лицевые счета домов свод'!I93</f>
        <v>51486.88</v>
      </c>
      <c r="I26" s="11">
        <f>'[1]Лицевые счета домов свод'!J93</f>
        <v>-2636.280000000006</v>
      </c>
      <c r="J26" s="11">
        <f>'[1]Лицевые счета домов свод'!K93</f>
        <v>2636.280000000006</v>
      </c>
      <c r="K26" s="13"/>
    </row>
    <row r="27" spans="1:11" ht="15.75" customHeight="1" hidden="1">
      <c r="A27" s="10"/>
      <c r="B27" s="10"/>
      <c r="C27" s="10"/>
      <c r="D27" s="11">
        <f>'[1]Лицевые счета домов свод'!E94</f>
        <v>-53.56</v>
      </c>
      <c r="E27" s="11">
        <f>'[1]Лицевые счета домов свод'!F94</f>
        <v>53.56</v>
      </c>
      <c r="F27" s="11">
        <f>'[1]Лицевые счета домов свод'!G94</f>
        <v>8559.15</v>
      </c>
      <c r="G27" s="11">
        <f>'[1]Лицевые счета домов свод'!H94</f>
        <v>8625.37</v>
      </c>
      <c r="H27" s="11">
        <f>'[1]Лицевые счета домов свод'!I94</f>
        <v>8559.15</v>
      </c>
      <c r="I27" s="11">
        <f>'[1]Лицевые счета домов свод'!J94</f>
        <v>119.78000000000065</v>
      </c>
      <c r="J27" s="11">
        <f>'[1]Лицевые счета домов свод'!K94</f>
        <v>-119.78000000000065</v>
      </c>
      <c r="K27" s="13"/>
    </row>
    <row r="28" spans="1:11" ht="15.75" customHeight="1" hidden="1">
      <c r="A28" s="10"/>
      <c r="B28" s="10"/>
      <c r="C28" s="10"/>
      <c r="D28" s="11">
        <f>'[1]Лицевые счета домов свод'!E95</f>
        <v>8035.52</v>
      </c>
      <c r="E28" s="11">
        <f>'[1]Лицевые счета домов свод'!F95</f>
        <v>-8035.52</v>
      </c>
      <c r="F28" s="11">
        <f>'[1]Лицевые счета домов свод'!G95</f>
        <v>120035.64000000001</v>
      </c>
      <c r="G28" s="11">
        <f>'[1]Лицевые счета домов свод'!H95</f>
        <v>117653.68000000001</v>
      </c>
      <c r="H28" s="11">
        <f>'[1]Лицевые счета домов свод'!I95</f>
        <v>120035.64000000001</v>
      </c>
      <c r="I28" s="11">
        <f>'[1]Лицевые счета домов свод'!J95</f>
        <v>-10417.48000000001</v>
      </c>
      <c r="J28" s="11">
        <f>'[1]Лицевые счета домов свод'!K95</f>
        <v>10417.48000000001</v>
      </c>
      <c r="K28" s="13"/>
    </row>
    <row r="29" spans="1:11" ht="15.75" customHeight="1" hidden="1">
      <c r="A29" s="10"/>
      <c r="B29" s="10"/>
      <c r="C29" s="10"/>
      <c r="D29" s="11">
        <f>'[1]Лицевые счета домов свод'!E96</f>
        <v>9060.99</v>
      </c>
      <c r="E29" s="11">
        <f>'[1]Лицевые счета домов свод'!F96</f>
        <v>-9060.99</v>
      </c>
      <c r="F29" s="11">
        <f>'[1]Лицевые счета домов свод'!G96</f>
        <v>100692</v>
      </c>
      <c r="G29" s="11">
        <f>'[1]Лицевые счета домов свод'!H96</f>
        <v>101470.70000000001</v>
      </c>
      <c r="H29" s="11">
        <f>'[1]Лицевые счета домов свод'!I96</f>
        <v>100692</v>
      </c>
      <c r="I29" s="11">
        <f>'[1]Лицевые счета домов свод'!J96</f>
        <v>-8282.289999999994</v>
      </c>
      <c r="J29" s="11">
        <f>'[1]Лицевые счета домов свод'!K96</f>
        <v>8282.289999999994</v>
      </c>
      <c r="K29" s="13"/>
    </row>
    <row r="30" spans="1:11" ht="15.75" customHeight="1" hidden="1">
      <c r="A30" s="10"/>
      <c r="B30" s="10"/>
      <c r="C30" s="10"/>
      <c r="D30" s="11">
        <f>'[1]Лицевые счета домов свод'!E97</f>
        <v>9758.82</v>
      </c>
      <c r="E30" s="11">
        <f>'[1]Лицевые счета домов свод'!F97</f>
        <v>-9758.82</v>
      </c>
      <c r="F30" s="11">
        <f>'[1]Лицевые счета домов свод'!G97</f>
        <v>114285.62999999998</v>
      </c>
      <c r="G30" s="11">
        <f>'[1]Лицевые счета домов свод'!H97</f>
        <v>115169.45999999999</v>
      </c>
      <c r="H30" s="11">
        <f>'[1]Лицевые счета домов свод'!I97</f>
        <v>114285.62999999998</v>
      </c>
      <c r="I30" s="11">
        <f>'[1]Лицевые счета домов свод'!J97</f>
        <v>-8874.98999999999</v>
      </c>
      <c r="J30" s="11">
        <f>'[1]Лицевые счета домов свод'!K97</f>
        <v>8874.98999999999</v>
      </c>
      <c r="K30" s="13"/>
    </row>
    <row r="31" spans="1:11" ht="9.75" customHeight="1" hidden="1">
      <c r="A31" s="10"/>
      <c r="B31" s="10"/>
      <c r="C31" s="10"/>
      <c r="D31" s="11">
        <f>'[1]Лицевые счета домов свод'!E98</f>
        <v>1295.52</v>
      </c>
      <c r="E31" s="11">
        <f>'[1]Лицевые счета домов свод'!F98</f>
        <v>-1295.52</v>
      </c>
      <c r="F31" s="11">
        <f>'[1]Лицевые счета домов свод'!G98</f>
        <v>47084.32</v>
      </c>
      <c r="G31" s="11">
        <f>'[1]Лицевые счета домов свод'!H98</f>
        <v>47488.96000000001</v>
      </c>
      <c r="H31" s="11">
        <f>'[1]Лицевые счета домов свод'!I98</f>
        <v>47084.32</v>
      </c>
      <c r="I31" s="11">
        <f>'[1]Лицевые счета домов свод'!J98</f>
        <v>-890.8799999999901</v>
      </c>
      <c r="J31" s="11">
        <f>'[1]Лицевые счета домов свод'!K98</f>
        <v>890.8799999999901</v>
      </c>
      <c r="K31" s="13"/>
    </row>
    <row r="32" spans="1:11" ht="15.75" customHeight="1">
      <c r="A32" s="6"/>
      <c r="B32" s="42" t="s">
        <v>15</v>
      </c>
      <c r="C32" s="42"/>
      <c r="D32" s="16">
        <f aca="true" t="shared" si="2" ref="D32:J32">SUM(D23:D31)+D12+D22</f>
        <v>89807.44</v>
      </c>
      <c r="E32" s="16">
        <f t="shared" si="2"/>
        <v>56731.139999999956</v>
      </c>
      <c r="F32" s="16">
        <f t="shared" si="2"/>
        <v>1115533.5599999998</v>
      </c>
      <c r="G32" s="16">
        <f t="shared" si="2"/>
        <v>1120808.7999999998</v>
      </c>
      <c r="H32" s="17">
        <f t="shared" si="2"/>
        <v>1123458.3691999998</v>
      </c>
      <c r="I32" s="17">
        <f t="shared" si="2"/>
        <v>54081.57080000012</v>
      </c>
      <c r="J32" s="17">
        <f t="shared" si="2"/>
        <v>84532.19999999988</v>
      </c>
      <c r="K32" s="18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="80" zoomScaleNormal="80" zoomScalePageLayoutView="0" workbookViewId="0" topLeftCell="A13">
      <selection activeCell="A46" activeCellId="1" sqref="A5:IV32 A46"/>
    </sheetView>
  </sheetViews>
  <sheetFormatPr defaultColWidth="11.57421875" defaultRowHeight="12.75"/>
  <cols>
    <col min="1" max="1" width="9.00390625" style="0" customWidth="1"/>
    <col min="2" max="2" width="51.57421875" style="19" customWidth="1"/>
    <col min="3" max="3" width="23.28125" style="0" customWidth="1"/>
    <col min="4" max="4" width="52.28125" style="19" customWidth="1"/>
  </cols>
  <sheetData>
    <row r="1" spans="1:4" ht="18">
      <c r="A1" s="43" t="s">
        <v>16</v>
      </c>
      <c r="B1" s="43"/>
      <c r="C1" s="43"/>
      <c r="D1" s="43"/>
    </row>
    <row r="2" spans="1:4" ht="15.75">
      <c r="A2" s="20" t="s">
        <v>1</v>
      </c>
      <c r="B2" s="21" t="s">
        <v>17</v>
      </c>
      <c r="C2" s="21" t="s">
        <v>2</v>
      </c>
      <c r="D2" s="21" t="s">
        <v>18</v>
      </c>
    </row>
    <row r="3" spans="1:4" ht="28.5">
      <c r="A3" s="22">
        <v>1</v>
      </c>
      <c r="B3" s="23" t="s">
        <v>19</v>
      </c>
      <c r="C3" s="22" t="s">
        <v>20</v>
      </c>
      <c r="D3" s="22"/>
    </row>
    <row r="4" spans="1:4" ht="28.5">
      <c r="A4" s="22">
        <v>2</v>
      </c>
      <c r="B4" s="24" t="s">
        <v>21</v>
      </c>
      <c r="C4" s="25" t="s">
        <v>20</v>
      </c>
      <c r="D4" s="25" t="s">
        <v>22</v>
      </c>
    </row>
    <row r="5" spans="1:4" ht="14.25">
      <c r="A5" s="22">
        <v>3</v>
      </c>
      <c r="B5" s="24" t="s">
        <v>23</v>
      </c>
      <c r="C5" s="25" t="s">
        <v>20</v>
      </c>
      <c r="D5" s="22"/>
    </row>
    <row r="6" spans="1:4" ht="28.5">
      <c r="A6" s="22">
        <v>4</v>
      </c>
      <c r="B6" s="26" t="s">
        <v>24</v>
      </c>
      <c r="C6" s="25" t="s">
        <v>20</v>
      </c>
      <c r="D6" s="22"/>
    </row>
    <row r="7" spans="1:4" ht="18">
      <c r="A7" s="43" t="s">
        <v>25</v>
      </c>
      <c r="B7" s="43"/>
      <c r="C7" s="43"/>
      <c r="D7" s="43"/>
    </row>
    <row r="8" spans="1:4" ht="15.75">
      <c r="A8" s="20" t="s">
        <v>1</v>
      </c>
      <c r="B8" s="27" t="s">
        <v>17</v>
      </c>
      <c r="C8" s="21" t="s">
        <v>2</v>
      </c>
      <c r="D8" s="27" t="s">
        <v>18</v>
      </c>
    </row>
    <row r="9" spans="1:4" ht="14.25">
      <c r="A9" s="22">
        <v>1</v>
      </c>
      <c r="B9" s="26" t="s">
        <v>26</v>
      </c>
      <c r="C9" s="22" t="s">
        <v>27</v>
      </c>
      <c r="D9" s="26" t="s">
        <v>28</v>
      </c>
    </row>
    <row r="10" spans="1:4" ht="14.25">
      <c r="A10" s="22">
        <v>2</v>
      </c>
      <c r="B10" s="26" t="s">
        <v>26</v>
      </c>
      <c r="C10" s="22" t="s">
        <v>27</v>
      </c>
      <c r="D10" s="24" t="s">
        <v>29</v>
      </c>
    </row>
    <row r="11" spans="1:4" s="28" customFormat="1" ht="18">
      <c r="A11" s="44" t="s">
        <v>30</v>
      </c>
      <c r="B11" s="44"/>
      <c r="C11" s="44"/>
      <c r="D11" s="44"/>
    </row>
    <row r="12" spans="1:4" ht="15.75">
      <c r="A12" s="20" t="s">
        <v>1</v>
      </c>
      <c r="B12" s="27" t="s">
        <v>17</v>
      </c>
      <c r="C12" s="21" t="s">
        <v>2</v>
      </c>
      <c r="D12" s="27" t="s">
        <v>18</v>
      </c>
    </row>
    <row r="13" spans="1:4" ht="28.5">
      <c r="A13" s="22">
        <v>1</v>
      </c>
      <c r="B13" s="24" t="s">
        <v>31</v>
      </c>
      <c r="C13" s="25" t="s">
        <v>27</v>
      </c>
      <c r="D13" s="24"/>
    </row>
    <row r="14" spans="1:4" ht="14.25">
      <c r="A14" s="22">
        <v>2</v>
      </c>
      <c r="B14" s="24" t="s">
        <v>32</v>
      </c>
      <c r="C14" s="25" t="s">
        <v>20</v>
      </c>
      <c r="D14" s="24" t="s">
        <v>33</v>
      </c>
    </row>
    <row r="15" spans="1:4" ht="18">
      <c r="A15" s="44" t="s">
        <v>34</v>
      </c>
      <c r="B15" s="44"/>
      <c r="C15" s="44"/>
      <c r="D15" s="44"/>
    </row>
    <row r="16" spans="1:4" ht="15.75">
      <c r="A16" s="20" t="s">
        <v>1</v>
      </c>
      <c r="B16" s="27" t="s">
        <v>17</v>
      </c>
      <c r="C16" s="21" t="s">
        <v>2</v>
      </c>
      <c r="D16" s="27" t="s">
        <v>18</v>
      </c>
    </row>
    <row r="17" spans="1:4" ht="28.5">
      <c r="A17" s="22">
        <v>1</v>
      </c>
      <c r="B17" s="24" t="s">
        <v>35</v>
      </c>
      <c r="C17" s="25" t="s">
        <v>20</v>
      </c>
      <c r="D17" s="25"/>
    </row>
    <row r="18" spans="1:4" ht="14.25">
      <c r="A18" s="22">
        <v>2</v>
      </c>
      <c r="B18" s="24" t="s">
        <v>36</v>
      </c>
      <c r="C18" s="25" t="s">
        <v>20</v>
      </c>
      <c r="D18" s="29"/>
    </row>
    <row r="19" spans="1:4" ht="14.25">
      <c r="A19" s="22">
        <v>3</v>
      </c>
      <c r="B19" s="24" t="s">
        <v>37</v>
      </c>
      <c r="C19" s="25" t="s">
        <v>20</v>
      </c>
      <c r="D19" s="25" t="s">
        <v>38</v>
      </c>
    </row>
    <row r="20" spans="1:4" ht="18">
      <c r="A20" s="44" t="s">
        <v>39</v>
      </c>
      <c r="B20" s="44"/>
      <c r="C20" s="44"/>
      <c r="D20" s="44"/>
    </row>
    <row r="21" spans="1:4" ht="15.75">
      <c r="A21" s="20" t="s">
        <v>1</v>
      </c>
      <c r="B21" s="27" t="s">
        <v>17</v>
      </c>
      <c r="C21" s="21" t="s">
        <v>2</v>
      </c>
      <c r="D21" s="27" t="s">
        <v>18</v>
      </c>
    </row>
    <row r="22" spans="1:4" ht="14.25">
      <c r="A22" s="22">
        <v>1</v>
      </c>
      <c r="B22" s="23" t="s">
        <v>40</v>
      </c>
      <c r="C22" s="22" t="s">
        <v>20</v>
      </c>
      <c r="D22" s="22" t="s">
        <v>41</v>
      </c>
    </row>
    <row r="23" spans="1:4" ht="18">
      <c r="A23" s="44" t="s">
        <v>42</v>
      </c>
      <c r="B23" s="44"/>
      <c r="C23" s="44"/>
      <c r="D23" s="44"/>
    </row>
    <row r="24" spans="1:4" ht="15.75">
      <c r="A24" s="20" t="s">
        <v>1</v>
      </c>
      <c r="B24" s="27" t="s">
        <v>17</v>
      </c>
      <c r="C24" s="21" t="s">
        <v>2</v>
      </c>
      <c r="D24" s="27" t="s">
        <v>18</v>
      </c>
    </row>
    <row r="25" spans="1:4" ht="28.5">
      <c r="A25" s="22">
        <v>1</v>
      </c>
      <c r="B25" s="23" t="s">
        <v>43</v>
      </c>
      <c r="C25" s="25" t="s">
        <v>20</v>
      </c>
      <c r="D25" s="25"/>
    </row>
    <row r="26" spans="1:4" s="28" customFormat="1" ht="18">
      <c r="A26" s="44" t="s">
        <v>44</v>
      </c>
      <c r="B26" s="44"/>
      <c r="C26" s="44"/>
      <c r="D26" s="44"/>
    </row>
    <row r="27" spans="1:4" ht="15.75">
      <c r="A27" s="20" t="s">
        <v>1</v>
      </c>
      <c r="B27" s="27" t="s">
        <v>17</v>
      </c>
      <c r="C27" s="21" t="s">
        <v>2</v>
      </c>
      <c r="D27" s="27" t="s">
        <v>18</v>
      </c>
    </row>
    <row r="28" spans="1:4" ht="28.5">
      <c r="A28" s="22">
        <v>1</v>
      </c>
      <c r="B28" s="24" t="s">
        <v>45</v>
      </c>
      <c r="C28" s="22" t="s">
        <v>46</v>
      </c>
      <c r="D28" s="24"/>
    </row>
    <row r="29" spans="1:4" ht="14.25">
      <c r="A29" s="22">
        <v>2</v>
      </c>
      <c r="B29" s="22" t="s">
        <v>47</v>
      </c>
      <c r="C29" s="22" t="s">
        <v>20</v>
      </c>
      <c r="D29" s="22"/>
    </row>
    <row r="30" spans="1:4" s="28" customFormat="1" ht="18">
      <c r="A30" s="44" t="s">
        <v>48</v>
      </c>
      <c r="B30" s="44"/>
      <c r="C30" s="44"/>
      <c r="D30" s="44"/>
    </row>
    <row r="31" spans="1:4" ht="15.75">
      <c r="A31" s="20" t="s">
        <v>1</v>
      </c>
      <c r="B31" s="27" t="s">
        <v>17</v>
      </c>
      <c r="C31" s="21" t="s">
        <v>2</v>
      </c>
      <c r="D31" s="27" t="s">
        <v>18</v>
      </c>
    </row>
    <row r="32" spans="1:4" ht="29.25">
      <c r="A32" s="30">
        <v>1</v>
      </c>
      <c r="B32" s="23" t="s">
        <v>49</v>
      </c>
      <c r="C32" s="25" t="s">
        <v>20</v>
      </c>
      <c r="D32" s="25" t="s">
        <v>50</v>
      </c>
    </row>
    <row r="33" spans="1:4" ht="29.25">
      <c r="A33" s="30">
        <v>2</v>
      </c>
      <c r="B33" s="23" t="s">
        <v>51</v>
      </c>
      <c r="C33" s="25" t="s">
        <v>20</v>
      </c>
      <c r="D33" s="29"/>
    </row>
    <row r="34" spans="1:4" ht="29.25">
      <c r="A34" s="30">
        <v>3</v>
      </c>
      <c r="B34" s="23" t="s">
        <v>52</v>
      </c>
      <c r="C34" s="25" t="s">
        <v>20</v>
      </c>
      <c r="D34" s="29"/>
    </row>
    <row r="35" spans="1:4" ht="29.25">
      <c r="A35" s="30">
        <v>4</v>
      </c>
      <c r="B35" s="23" t="s">
        <v>51</v>
      </c>
      <c r="C35" s="25" t="s">
        <v>20</v>
      </c>
      <c r="D35" s="29"/>
    </row>
    <row r="36" spans="1:4" ht="29.25">
      <c r="A36" s="30">
        <v>5</v>
      </c>
      <c r="B36" s="23" t="s">
        <v>53</v>
      </c>
      <c r="C36" s="25" t="s">
        <v>20</v>
      </c>
      <c r="D36" s="29"/>
    </row>
    <row r="37" spans="1:4" ht="18">
      <c r="A37" s="43" t="s">
        <v>54</v>
      </c>
      <c r="B37" s="43"/>
      <c r="C37" s="43"/>
      <c r="D37" s="43"/>
    </row>
    <row r="38" spans="1:4" ht="15.75">
      <c r="A38" s="20" t="s">
        <v>1</v>
      </c>
      <c r="B38" s="27" t="s">
        <v>17</v>
      </c>
      <c r="C38" s="21" t="s">
        <v>2</v>
      </c>
      <c r="D38" s="27" t="s">
        <v>18</v>
      </c>
    </row>
    <row r="39" spans="1:4" ht="14.25">
      <c r="A39" s="22">
        <v>1</v>
      </c>
      <c r="B39" s="26" t="s">
        <v>55</v>
      </c>
      <c r="C39" s="22" t="s">
        <v>27</v>
      </c>
      <c r="D39" s="26" t="s">
        <v>56</v>
      </c>
    </row>
    <row r="40" spans="1:4" ht="28.5">
      <c r="A40" s="22">
        <v>2</v>
      </c>
      <c r="B40" s="24" t="s">
        <v>57</v>
      </c>
      <c r="C40" s="25" t="s">
        <v>27</v>
      </c>
      <c r="D40" s="24"/>
    </row>
    <row r="41" spans="1:4" ht="18">
      <c r="A41" s="43" t="s">
        <v>58</v>
      </c>
      <c r="B41" s="43"/>
      <c r="C41" s="43"/>
      <c r="D41" s="43"/>
    </row>
    <row r="42" spans="1:4" ht="15.75">
      <c r="A42" s="20" t="s">
        <v>1</v>
      </c>
      <c r="B42" s="27" t="s">
        <v>17</v>
      </c>
      <c r="C42" s="21" t="s">
        <v>2</v>
      </c>
      <c r="D42" s="27" t="s">
        <v>18</v>
      </c>
    </row>
    <row r="43" spans="1:4" ht="30.75" customHeight="1">
      <c r="A43" s="22">
        <v>1</v>
      </c>
      <c r="B43" s="26" t="s">
        <v>59</v>
      </c>
      <c r="C43" s="25" t="s">
        <v>27</v>
      </c>
      <c r="D43" s="26" t="s">
        <v>60</v>
      </c>
    </row>
    <row r="44" spans="1:4" ht="16.5" customHeight="1">
      <c r="A44" s="22">
        <v>2</v>
      </c>
      <c r="B44" s="26" t="s">
        <v>61</v>
      </c>
      <c r="C44" s="25" t="s">
        <v>27</v>
      </c>
      <c r="D44" s="26"/>
    </row>
    <row r="45" spans="1:4" ht="34.5" customHeight="1">
      <c r="A45" s="22">
        <v>3</v>
      </c>
      <c r="B45" s="26" t="s">
        <v>62</v>
      </c>
      <c r="C45" s="25" t="s">
        <v>27</v>
      </c>
      <c r="D45" s="26"/>
    </row>
  </sheetData>
  <sheetProtection selectLockedCells="1" selectUnlockedCells="1"/>
  <mergeCells count="10">
    <mergeCell ref="A26:D26"/>
    <mergeCell ref="A30:D30"/>
    <mergeCell ref="A37:D37"/>
    <mergeCell ref="A41:D41"/>
    <mergeCell ref="A1:D1"/>
    <mergeCell ref="A7:D7"/>
    <mergeCell ref="A11:D11"/>
    <mergeCell ref="A15:D15"/>
    <mergeCell ref="A20:D20"/>
    <mergeCell ref="A23:D23"/>
  </mergeCells>
  <printOptions/>
  <pageMargins left="0.2361111111111111" right="0.2361111111111111" top="0.5909722222222222" bottom="0.5909722222222222" header="0.31527777777777777" footer="0.31527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37">
      <selection activeCell="A63" activeCellId="1" sqref="A5:IV32 A63"/>
    </sheetView>
  </sheetViews>
  <sheetFormatPr defaultColWidth="11.57421875" defaultRowHeight="12.75"/>
  <cols>
    <col min="1" max="1" width="9.00390625" style="0" customWidth="1"/>
    <col min="2" max="2" width="47.00390625" style="0" customWidth="1"/>
    <col min="3" max="3" width="23.28125" style="0" customWidth="1"/>
    <col min="4" max="4" width="43.57421875" style="0" customWidth="1"/>
  </cols>
  <sheetData>
    <row r="1" spans="1:4" ht="18">
      <c r="A1" s="43" t="s">
        <v>16</v>
      </c>
      <c r="B1" s="43"/>
      <c r="C1" s="43"/>
      <c r="D1" s="43"/>
    </row>
    <row r="2" spans="1:4" ht="15.75">
      <c r="A2" s="20" t="s">
        <v>1</v>
      </c>
      <c r="B2" s="21" t="s">
        <v>17</v>
      </c>
      <c r="C2" s="21" t="s">
        <v>2</v>
      </c>
      <c r="D2" s="21" t="s">
        <v>18</v>
      </c>
    </row>
    <row r="3" spans="1:4" ht="14.25">
      <c r="A3" s="22">
        <v>1</v>
      </c>
      <c r="B3" s="26" t="s">
        <v>63</v>
      </c>
      <c r="C3" s="25" t="s">
        <v>20</v>
      </c>
      <c r="D3" s="22"/>
    </row>
    <row r="4" spans="1:4" ht="28.5">
      <c r="A4" s="22">
        <v>2</v>
      </c>
      <c r="B4" s="26" t="s">
        <v>64</v>
      </c>
      <c r="C4" s="25" t="s">
        <v>20</v>
      </c>
      <c r="D4" s="22"/>
    </row>
    <row r="5" spans="1:4" ht="18">
      <c r="A5" s="43" t="s">
        <v>65</v>
      </c>
      <c r="B5" s="43"/>
      <c r="C5" s="43"/>
      <c r="D5" s="43"/>
    </row>
    <row r="6" spans="1:4" ht="15.75">
      <c r="A6" s="20" t="s">
        <v>1</v>
      </c>
      <c r="B6" s="21" t="s">
        <v>17</v>
      </c>
      <c r="C6" s="21" t="s">
        <v>2</v>
      </c>
      <c r="D6" s="21" t="s">
        <v>18</v>
      </c>
    </row>
    <row r="7" spans="1:4" ht="28.5">
      <c r="A7" s="22">
        <v>1</v>
      </c>
      <c r="B7" s="26" t="s">
        <v>66</v>
      </c>
      <c r="C7" s="22" t="s">
        <v>20</v>
      </c>
      <c r="D7" s="22"/>
    </row>
    <row r="8" spans="1:4" ht="28.5" customHeight="1">
      <c r="A8" s="22">
        <v>2</v>
      </c>
      <c r="B8" s="26" t="s">
        <v>63</v>
      </c>
      <c r="C8" s="25" t="s">
        <v>20</v>
      </c>
      <c r="D8" s="22"/>
    </row>
    <row r="9" spans="1:4" ht="28.5">
      <c r="A9" s="22">
        <v>3</v>
      </c>
      <c r="B9" s="26" t="s">
        <v>64</v>
      </c>
      <c r="C9" s="25" t="s">
        <v>20</v>
      </c>
      <c r="D9" s="22"/>
    </row>
    <row r="10" spans="1:4" s="28" customFormat="1" ht="18">
      <c r="A10" s="44" t="s">
        <v>67</v>
      </c>
      <c r="B10" s="44"/>
      <c r="C10" s="44"/>
      <c r="D10" s="44"/>
    </row>
    <row r="11" spans="1:4" ht="15.75">
      <c r="A11" s="20" t="s">
        <v>1</v>
      </c>
      <c r="B11" s="21" t="s">
        <v>17</v>
      </c>
      <c r="C11" s="21" t="s">
        <v>2</v>
      </c>
      <c r="D11" s="21" t="s">
        <v>18</v>
      </c>
    </row>
    <row r="12" spans="1:4" ht="31.5" customHeight="1">
      <c r="A12" s="22">
        <v>1</v>
      </c>
      <c r="B12" s="26" t="s">
        <v>63</v>
      </c>
      <c r="C12" s="25" t="s">
        <v>20</v>
      </c>
      <c r="D12" s="22"/>
    </row>
    <row r="13" spans="1:4" ht="33" customHeight="1">
      <c r="A13" s="22">
        <v>2</v>
      </c>
      <c r="B13" s="26" t="s">
        <v>64</v>
      </c>
      <c r="C13" s="25" t="s">
        <v>20</v>
      </c>
      <c r="D13" s="22"/>
    </row>
    <row r="14" spans="1:4" ht="28.5" customHeight="1">
      <c r="A14" s="22">
        <v>3</v>
      </c>
      <c r="B14" s="26" t="s">
        <v>66</v>
      </c>
      <c r="C14" s="25" t="s">
        <v>20</v>
      </c>
      <c r="D14" s="25"/>
    </row>
    <row r="15" spans="1:4" ht="28.5" customHeight="1">
      <c r="A15" s="22">
        <v>4</v>
      </c>
      <c r="B15" s="31" t="s">
        <v>68</v>
      </c>
      <c r="C15" s="22" t="s">
        <v>20</v>
      </c>
      <c r="D15" s="22" t="s">
        <v>69</v>
      </c>
    </row>
    <row r="16" spans="1:4" s="28" customFormat="1" ht="18">
      <c r="A16" s="44" t="s">
        <v>30</v>
      </c>
      <c r="B16" s="44"/>
      <c r="C16" s="44"/>
      <c r="D16" s="44"/>
    </row>
    <row r="17" spans="1:4" ht="15.75">
      <c r="A17" s="20" t="s">
        <v>1</v>
      </c>
      <c r="B17" s="21" t="s">
        <v>17</v>
      </c>
      <c r="C17" s="21" t="s">
        <v>2</v>
      </c>
      <c r="D17" s="21" t="s">
        <v>18</v>
      </c>
    </row>
    <row r="18" spans="1:4" ht="14.25">
      <c r="A18" s="25">
        <v>1</v>
      </c>
      <c r="B18" s="26" t="s">
        <v>63</v>
      </c>
      <c r="C18" s="25" t="s">
        <v>20</v>
      </c>
      <c r="D18" s="22"/>
    </row>
    <row r="19" spans="1:4" ht="28.5" customHeight="1">
      <c r="A19" s="25">
        <v>2</v>
      </c>
      <c r="B19" s="26" t="s">
        <v>64</v>
      </c>
      <c r="C19" s="25" t="s">
        <v>20</v>
      </c>
      <c r="D19" s="22"/>
    </row>
    <row r="20" spans="1:4" ht="14.25">
      <c r="A20" s="25">
        <v>3</v>
      </c>
      <c r="B20" s="24" t="s">
        <v>70</v>
      </c>
      <c r="C20" s="25" t="s">
        <v>20</v>
      </c>
      <c r="D20" s="25"/>
    </row>
    <row r="21" spans="1:4" ht="14.25">
      <c r="A21" s="25">
        <v>4</v>
      </c>
      <c r="B21" s="24" t="s">
        <v>71</v>
      </c>
      <c r="C21" s="25" t="s">
        <v>20</v>
      </c>
      <c r="D21" s="25"/>
    </row>
    <row r="22" spans="1:4" s="28" customFormat="1" ht="18">
      <c r="A22" s="44" t="s">
        <v>72</v>
      </c>
      <c r="B22" s="44"/>
      <c r="C22" s="44"/>
      <c r="D22" s="44"/>
    </row>
    <row r="23" spans="1:4" ht="15.75">
      <c r="A23" s="20" t="s">
        <v>1</v>
      </c>
      <c r="B23" s="21" t="s">
        <v>17</v>
      </c>
      <c r="C23" s="21" t="s">
        <v>2</v>
      </c>
      <c r="D23" s="21" t="s">
        <v>18</v>
      </c>
    </row>
    <row r="24" spans="1:4" ht="14.25">
      <c r="A24" s="25">
        <v>1</v>
      </c>
      <c r="B24" s="26" t="s">
        <v>63</v>
      </c>
      <c r="C24" s="25" t="s">
        <v>20</v>
      </c>
      <c r="D24" s="25"/>
    </row>
    <row r="25" spans="1:4" ht="32.25" customHeight="1">
      <c r="A25" s="25">
        <v>2</v>
      </c>
      <c r="B25" s="26" t="s">
        <v>64</v>
      </c>
      <c r="C25" s="22" t="s">
        <v>20</v>
      </c>
      <c r="D25" s="22"/>
    </row>
    <row r="26" spans="1:4" ht="14.25">
      <c r="A26" s="25">
        <v>3</v>
      </c>
      <c r="B26" s="24" t="s">
        <v>73</v>
      </c>
      <c r="C26" s="25" t="s">
        <v>20</v>
      </c>
      <c r="D26" s="25"/>
    </row>
    <row r="27" spans="1:4" ht="18">
      <c r="A27" s="43" t="s">
        <v>74</v>
      </c>
      <c r="B27" s="43"/>
      <c r="C27" s="43"/>
      <c r="D27" s="43"/>
    </row>
    <row r="28" spans="1:4" ht="15.75">
      <c r="A28" s="20" t="s">
        <v>1</v>
      </c>
      <c r="B28" s="21" t="s">
        <v>17</v>
      </c>
      <c r="C28" s="21" t="s">
        <v>2</v>
      </c>
      <c r="D28" s="21" t="s">
        <v>18</v>
      </c>
    </row>
    <row r="29" spans="1:4" ht="14.25">
      <c r="A29" s="25">
        <v>1</v>
      </c>
      <c r="B29" s="24" t="s">
        <v>63</v>
      </c>
      <c r="C29" s="25" t="s">
        <v>20</v>
      </c>
      <c r="D29" s="25"/>
    </row>
    <row r="30" spans="1:4" ht="30.75" customHeight="1">
      <c r="A30" s="25">
        <v>2</v>
      </c>
      <c r="B30" s="24" t="s">
        <v>64</v>
      </c>
      <c r="C30" s="25" t="s">
        <v>20</v>
      </c>
      <c r="D30" s="25"/>
    </row>
    <row r="31" spans="1:4" ht="18">
      <c r="A31" s="43" t="s">
        <v>75</v>
      </c>
      <c r="B31" s="43"/>
      <c r="C31" s="43"/>
      <c r="D31" s="43"/>
    </row>
    <row r="32" spans="1:4" ht="15.75">
      <c r="A32" s="20" t="s">
        <v>1</v>
      </c>
      <c r="B32" s="21" t="s">
        <v>17</v>
      </c>
      <c r="C32" s="21" t="s">
        <v>2</v>
      </c>
      <c r="D32" s="21" t="s">
        <v>18</v>
      </c>
    </row>
    <row r="33" spans="1:4" ht="14.25">
      <c r="A33" s="25">
        <v>1</v>
      </c>
      <c r="B33" s="22" t="s">
        <v>63</v>
      </c>
      <c r="C33" s="22" t="s">
        <v>20</v>
      </c>
      <c r="D33" s="22"/>
    </row>
    <row r="34" spans="1:4" ht="47.25" customHeight="1">
      <c r="A34" s="25">
        <v>2</v>
      </c>
      <c r="B34" s="24" t="s">
        <v>64</v>
      </c>
      <c r="C34" s="25" t="s">
        <v>20</v>
      </c>
      <c r="D34" s="25"/>
    </row>
    <row r="35" spans="1:4" ht="29.25" customHeight="1">
      <c r="A35" s="25">
        <v>3</v>
      </c>
      <c r="B35" s="24" t="s">
        <v>76</v>
      </c>
      <c r="C35" s="25" t="s">
        <v>20</v>
      </c>
      <c r="D35" s="25"/>
    </row>
    <row r="36" spans="1:4" ht="14.25">
      <c r="A36" s="25">
        <v>4</v>
      </c>
      <c r="B36" s="24" t="s">
        <v>77</v>
      </c>
      <c r="C36" s="25" t="s">
        <v>20</v>
      </c>
      <c r="D36" s="32" t="s">
        <v>78</v>
      </c>
    </row>
    <row r="37" spans="1:4" ht="18">
      <c r="A37" s="43" t="s">
        <v>79</v>
      </c>
      <c r="B37" s="43"/>
      <c r="C37" s="43"/>
      <c r="D37" s="43"/>
    </row>
    <row r="38" spans="1:4" ht="15.75">
      <c r="A38" s="20" t="s">
        <v>1</v>
      </c>
      <c r="B38" s="21" t="s">
        <v>17</v>
      </c>
      <c r="C38" s="21" t="s">
        <v>2</v>
      </c>
      <c r="D38" s="21" t="s">
        <v>18</v>
      </c>
    </row>
    <row r="39" spans="1:4" ht="52.5" customHeight="1">
      <c r="A39" s="33">
        <v>1</v>
      </c>
      <c r="B39" s="34" t="s">
        <v>80</v>
      </c>
      <c r="C39" s="25" t="s">
        <v>20</v>
      </c>
      <c r="D39" s="25"/>
    </row>
    <row r="40" spans="1:4" ht="31.5" customHeight="1">
      <c r="A40" s="33">
        <v>2</v>
      </c>
      <c r="B40" s="26" t="s">
        <v>63</v>
      </c>
      <c r="C40" s="25" t="s">
        <v>20</v>
      </c>
      <c r="D40" s="22"/>
    </row>
    <row r="41" spans="1:4" ht="28.5">
      <c r="A41" s="33">
        <v>3</v>
      </c>
      <c r="B41" s="24" t="s">
        <v>64</v>
      </c>
      <c r="C41" s="25" t="s">
        <v>20</v>
      </c>
      <c r="D41" s="25"/>
    </row>
    <row r="42" spans="1:4" ht="18">
      <c r="A42" s="43" t="s">
        <v>44</v>
      </c>
      <c r="B42" s="43"/>
      <c r="C42" s="43"/>
      <c r="D42" s="43"/>
    </row>
    <row r="43" spans="1:4" ht="15.75">
      <c r="A43" s="20" t="s">
        <v>1</v>
      </c>
      <c r="B43" s="21" t="s">
        <v>17</v>
      </c>
      <c r="C43" s="21" t="s">
        <v>2</v>
      </c>
      <c r="D43" s="21" t="s">
        <v>18</v>
      </c>
    </row>
    <row r="44" spans="1:4" ht="15">
      <c r="A44" s="33">
        <v>1</v>
      </c>
      <c r="B44" s="26" t="s">
        <v>63</v>
      </c>
      <c r="C44" s="25" t="s">
        <v>20</v>
      </c>
      <c r="D44" s="22"/>
    </row>
    <row r="45" spans="1:4" ht="36" customHeight="1">
      <c r="A45" s="32">
        <v>2</v>
      </c>
      <c r="B45" s="24" t="s">
        <v>64</v>
      </c>
      <c r="C45" s="25" t="s">
        <v>20</v>
      </c>
      <c r="D45" s="25"/>
    </row>
    <row r="46" spans="1:4" ht="18">
      <c r="A46" s="43" t="s">
        <v>81</v>
      </c>
      <c r="B46" s="43"/>
      <c r="C46" s="43"/>
      <c r="D46" s="43"/>
    </row>
    <row r="47" spans="1:4" ht="15.75">
      <c r="A47" s="20" t="s">
        <v>1</v>
      </c>
      <c r="B47" s="21" t="s">
        <v>17</v>
      </c>
      <c r="C47" s="21" t="s">
        <v>2</v>
      </c>
      <c r="D47" s="21" t="s">
        <v>18</v>
      </c>
    </row>
    <row r="48" spans="1:4" ht="15">
      <c r="A48" s="35">
        <v>1</v>
      </c>
      <c r="B48" s="26" t="s">
        <v>63</v>
      </c>
      <c r="C48" s="25" t="s">
        <v>20</v>
      </c>
      <c r="D48" s="22"/>
    </row>
    <row r="49" spans="1:4" ht="29.25">
      <c r="A49" s="35">
        <v>2</v>
      </c>
      <c r="B49" s="24" t="s">
        <v>64</v>
      </c>
      <c r="C49" s="25" t="s">
        <v>20</v>
      </c>
      <c r="D49" s="25"/>
    </row>
    <row r="50" spans="1:4" ht="29.25">
      <c r="A50" s="35">
        <v>3</v>
      </c>
      <c r="B50" s="23" t="s">
        <v>82</v>
      </c>
      <c r="C50" s="25" t="s">
        <v>20</v>
      </c>
      <c r="D50" s="25"/>
    </row>
    <row r="51" spans="1:4" ht="18">
      <c r="A51" s="43" t="s">
        <v>83</v>
      </c>
      <c r="B51" s="43"/>
      <c r="C51" s="43"/>
      <c r="D51" s="43"/>
    </row>
    <row r="52" spans="1:4" ht="15.75">
      <c r="A52" s="20" t="s">
        <v>1</v>
      </c>
      <c r="B52" s="21" t="s">
        <v>17</v>
      </c>
      <c r="C52" s="21" t="s">
        <v>2</v>
      </c>
      <c r="D52" s="21" t="s">
        <v>18</v>
      </c>
    </row>
    <row r="53" spans="1:4" ht="15">
      <c r="A53" s="35">
        <v>1</v>
      </c>
      <c r="B53" s="26" t="s">
        <v>63</v>
      </c>
      <c r="C53" s="25" t="s">
        <v>20</v>
      </c>
      <c r="D53" s="22"/>
    </row>
    <row r="54" spans="1:4" ht="29.25">
      <c r="A54" s="35">
        <v>2</v>
      </c>
      <c r="B54" s="24" t="s">
        <v>64</v>
      </c>
      <c r="C54" s="25" t="s">
        <v>20</v>
      </c>
      <c r="D54" s="25"/>
    </row>
    <row r="55" spans="1:4" ht="46.5" customHeight="1">
      <c r="A55" s="35">
        <v>3</v>
      </c>
      <c r="B55" s="24" t="s">
        <v>84</v>
      </c>
      <c r="C55" s="25" t="s">
        <v>20</v>
      </c>
      <c r="D55" s="25"/>
    </row>
    <row r="56" spans="1:4" ht="54.75" customHeight="1">
      <c r="A56" s="35">
        <v>4</v>
      </c>
      <c r="B56" s="24" t="s">
        <v>85</v>
      </c>
      <c r="C56" s="25" t="s">
        <v>20</v>
      </c>
      <c r="D56" s="25" t="s">
        <v>86</v>
      </c>
    </row>
    <row r="57" spans="1:4" ht="15">
      <c r="A57" s="35">
        <v>5</v>
      </c>
      <c r="B57" s="24" t="s">
        <v>87</v>
      </c>
      <c r="C57" s="25" t="s">
        <v>20</v>
      </c>
      <c r="D57" s="25" t="s">
        <v>78</v>
      </c>
    </row>
    <row r="58" spans="1:4" ht="18">
      <c r="A58" s="43" t="s">
        <v>58</v>
      </c>
      <c r="B58" s="43"/>
      <c r="C58" s="43"/>
      <c r="D58" s="43"/>
    </row>
    <row r="59" spans="1:4" ht="15.75">
      <c r="A59" s="20" t="s">
        <v>1</v>
      </c>
      <c r="B59" s="21" t="s">
        <v>17</v>
      </c>
      <c r="C59" s="21" t="s">
        <v>2</v>
      </c>
      <c r="D59" s="21" t="s">
        <v>18</v>
      </c>
    </row>
    <row r="60" spans="1:4" ht="28.5">
      <c r="A60" s="33">
        <v>1</v>
      </c>
      <c r="B60" s="23" t="s">
        <v>88</v>
      </c>
      <c r="C60" s="25" t="s">
        <v>20</v>
      </c>
      <c r="D60" s="25"/>
    </row>
    <row r="61" spans="1:4" ht="15">
      <c r="A61" s="33">
        <v>2</v>
      </c>
      <c r="B61" s="26" t="s">
        <v>63</v>
      </c>
      <c r="C61" s="25" t="s">
        <v>20</v>
      </c>
      <c r="D61" s="22"/>
    </row>
    <row r="62" spans="1:4" ht="28.5">
      <c r="A62" s="33">
        <v>3</v>
      </c>
      <c r="B62" s="24" t="s">
        <v>64</v>
      </c>
      <c r="C62" s="25" t="s">
        <v>20</v>
      </c>
      <c r="D62" s="25"/>
    </row>
    <row r="63" spans="1:4" ht="15">
      <c r="A63" s="36"/>
      <c r="B63" s="36"/>
      <c r="C63" s="36"/>
      <c r="D63" s="36"/>
    </row>
    <row r="64" spans="1:4" ht="15">
      <c r="A64" s="36"/>
      <c r="B64" s="36"/>
      <c r="C64" s="36"/>
      <c r="D64" s="36"/>
    </row>
  </sheetData>
  <sheetProtection selectLockedCells="1" selectUnlockedCells="1"/>
  <mergeCells count="12">
    <mergeCell ref="A31:D31"/>
    <mergeCell ref="A37:D37"/>
    <mergeCell ref="A42:D42"/>
    <mergeCell ref="A46:D46"/>
    <mergeCell ref="A51:D51"/>
    <mergeCell ref="A58:D58"/>
    <mergeCell ref="A1:D1"/>
    <mergeCell ref="A5:D5"/>
    <mergeCell ref="A10:D10"/>
    <mergeCell ref="A16:D16"/>
    <mergeCell ref="A22:D22"/>
    <mergeCell ref="A27:D27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2019-11-07T05:31:04Z</dcterms:modified>
  <cp:category/>
  <cp:version/>
  <cp:contentType/>
  <cp:contentStatus/>
</cp:coreProperties>
</file>